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<sst xmlns="http://schemas.openxmlformats.org/spreadsheetml/2006/main" count="138" uniqueCount="87">
  <si>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</si>
  <si>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</si>
  <si>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</si>
  <si>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</si>
  <si>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</si>
  <si>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</si>
  <si>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</si>
  <si>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</si>
  <si>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</si>
  <si>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</si>
  <si>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</si>
  <si>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</si>
  <si>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</si>
  <si>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</si>
  <si>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</si>
  <si>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</si>
  <si>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</si>
  <si>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</si>
  <si>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</si>
  <si>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</si>
  <si>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</si>
  <si>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</si>
  <si>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</si>
  <si>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</si>
  <si>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</si>
  <si>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</si>
  <si>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</si>
  <si>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</si>
  <si>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</si>
  <si>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</si>
  <si>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</si>
  <si>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</si>
  <si>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</si>
  <si>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</si>
  <si>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</si>
  <si>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</si>
  <si>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</si>
  <si>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</si>
  <si>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</si>
  <si>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</si>
  <si>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</si>
  <si>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</si>
  <si>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</si>
  <si>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</si>
  <si>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</si>
  <si>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</si>
  <si>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</si>
  <si>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</si>
  <si>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</si>
  <si>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</si>
  <si>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</si>
  <si>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</si>
  <si>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</si>
  <si>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</si>
  <si>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</si>
  <si>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</si>
  <si>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</si>
  <si>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</si>
  <si>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</si>
  <si>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</si>
  <si>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</si>
  <si>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</si>
  <si>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</si>
  <si>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</si>
  <si>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</si>
  <si>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</si>
  <si>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</si>
  <si>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</si>
  <si>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</si>
  <si>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êºö²Î²Ü Î²äÆî²ÈàôØ öàöàÊàôÂÚàôÜÜºðÆ Ø²êÆÜ Ð²ÞìºîìàôÂÚàôÜ</t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</si>
  <si>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</si>
  <si>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r>
      <t xml:space="preserve">                                 </t>
    </r>
    <r>
      <rPr>
        <b/>
        <sz val="8"/>
        <rFont val="Arial LatArm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LatArm"/>
        <family val="2"/>
      </rPr>
      <t xml:space="preserve">                                                 
</t>
    </r>
    <r>
      <rPr>
        <b/>
        <sz val="8"/>
        <rFont val="Arial LatArm"/>
        <family val="2"/>
      </rPr>
      <t xml:space="preserve">
  Ðá¹í³ÍÝ»ñÁ</t>
    </r>
  </si>
  <si>
    <t>ØÝ³óáñ¹Á ³é 31.12.2016</t>
  </si>
  <si>
    <t>Վարձակալություն</t>
  </si>
  <si>
    <t>2017թ</t>
  </si>
  <si>
    <t>24 35 20</t>
  </si>
  <si>
    <t>ØÝ³óáñ¹Á ³é31.12.2015</t>
  </si>
  <si>
    <t>ØÝ³óáñ¹Á ³é 31.12..2016</t>
  </si>
  <si>
    <t>ØÝ³óáñ¹Á ³é 31.12.2017</t>
  </si>
  <si>
    <t>ê»÷³Ï³Ý Ï³åիï³ÉÇ ³ÛÉ ï³ññ»ñ լրացուցիչ կապիտալ</t>
  </si>
  <si>
    <t>Վերադասկարգում որպես ներդրումային գույք</t>
  </si>
  <si>
    <t xml:space="preserve">Կառավարիչ "Արինս Գրուպ" ՍՊԸ                            </t>
  </si>
  <si>
    <t xml:space="preserve"> գլխավոր տնօերն-վարչության նախագահ`</t>
  </si>
  <si>
    <t>Մհեր Գրիգորյան</t>
  </si>
  <si>
    <t>Գլխավոր հաշվապահ</t>
  </si>
  <si>
    <t>Լուսինե Ներսիսյան</t>
  </si>
  <si>
    <t>Կ.Տ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</si>
</sst>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LatArm"/>
      <family val="2"/>
    </font>
    <font>
      <sz val="7"/>
      <name val="Arial LatArm"/>
      <family val="2"/>
    </font>
    <font>
      <i/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16"/>
      <name val="Arial LatArm"/>
      <family val="2"/>
    </font>
    <font>
      <b/>
      <sz val="14"/>
      <name val="Arial LatArm"/>
      <family val="2"/>
    </font>
    <font>
      <sz val="9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9"/>
      <name val="Arial LatArm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b/>
      <sz val="10"/>
      <name val="Arial Armenian"/>
      <family val="2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0" applyFont="1" applyAlignment="1">
      <alignment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180" fontId="23" fillId="0" borderId="10" xfId="58" applyNumberFormat="1" applyFont="1" applyBorder="1" applyAlignment="1">
      <alignment vertical="center"/>
      <protection/>
    </xf>
    <xf numFmtId="37" fontId="6" fillId="0" borderId="10" xfId="58" applyNumberFormat="1" applyFont="1" applyBorder="1" applyAlignment="1">
      <alignment vertical="center"/>
      <protection/>
    </xf>
    <xf numFmtId="37" fontId="22" fillId="0" borderId="10" xfId="58" applyNumberFormat="1" applyFont="1" applyBorder="1" applyAlignment="1">
      <alignment vertical="center" wrapText="1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37" fontId="24" fillId="0" borderId="0" xfId="58" applyNumberFormat="1" applyFont="1" applyBorder="1" applyAlignment="1">
      <alignment vertical="center"/>
      <protection/>
    </xf>
    <xf numFmtId="37" fontId="6" fillId="0" borderId="0" xfId="58" applyNumberFormat="1" applyFont="1">
      <alignment/>
      <protection/>
    </xf>
    <xf numFmtId="37" fontId="23" fillId="0" borderId="0" xfId="58" applyNumberFormat="1" applyFont="1">
      <alignment/>
      <protection/>
    </xf>
    <xf numFmtId="180" fontId="22" fillId="0" borderId="0" xfId="0" applyNumberFormat="1" applyFont="1" applyAlignment="1">
      <alignment/>
    </xf>
    <xf numFmtId="0" fontId="6" fillId="0" borderId="0" xfId="0" applyFont="1" applyAlignment="1">
      <alignment/>
    </xf>
    <xf numFmtId="0" fontId="25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/>
      <protection/>
    </xf>
    <xf numFmtId="0" fontId="25" fillId="0" borderId="0" xfId="57" applyFont="1" applyBorder="1" applyAlignment="1">
      <alignment wrapText="1"/>
      <protection/>
    </xf>
    <xf numFmtId="0" fontId="24" fillId="0" borderId="0" xfId="57" applyFont="1" applyBorder="1" applyAlignment="1">
      <alignment horizontal="right" wrapText="1"/>
      <protection/>
    </xf>
    <xf numFmtId="0" fontId="27" fillId="0" borderId="0" xfId="57" applyFont="1" applyAlignment="1">
      <alignment horizontal="center" vertical="center" wrapText="1"/>
      <protection/>
    </xf>
    <xf numFmtId="0" fontId="28" fillId="0" borderId="0" xfId="57" applyFont="1" applyBorder="1" applyAlignment="1">
      <alignment vertical="center" wrapText="1"/>
      <protection/>
    </xf>
    <xf numFmtId="0" fontId="25" fillId="0" borderId="0" xfId="57" applyFont="1" applyBorder="1" applyAlignment="1">
      <alignment horizontal="right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Alignment="1">
      <alignment horizontal="center" vertical="center" wrapText="1"/>
      <protection/>
    </xf>
    <xf numFmtId="49" fontId="29" fillId="0" borderId="10" xfId="57" applyNumberFormat="1" applyFont="1" applyBorder="1" applyAlignment="1">
      <alignment horizontal="center" vertical="center" wrapText="1"/>
      <protection/>
    </xf>
    <xf numFmtId="0" fontId="30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49" fontId="30" fillId="0" borderId="0" xfId="57" applyNumberFormat="1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vertical="center" wrapText="1"/>
      <protection/>
    </xf>
    <xf numFmtId="49" fontId="29" fillId="0" borderId="0" xfId="57" applyNumberFormat="1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horizontal="righ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4" fillId="0" borderId="0" xfId="57" applyFont="1" applyBorder="1" applyAlignment="1">
      <alignment vertical="center" wrapText="1"/>
      <protection/>
    </xf>
    <xf numFmtId="0" fontId="33" fillId="0" borderId="0" xfId="57" applyFont="1" applyBorder="1" applyAlignment="1">
      <alignment vertical="center" wrapText="1"/>
      <protection/>
    </xf>
    <xf numFmtId="0" fontId="6" fillId="0" borderId="0" xfId="57" applyFont="1" applyBorder="1">
      <alignment/>
      <protection/>
    </xf>
    <xf numFmtId="180" fontId="34" fillId="0" borderId="10" xfId="58" applyNumberFormat="1" applyFont="1" applyBorder="1" applyAlignment="1">
      <alignment vertical="center"/>
      <protection/>
    </xf>
    <xf numFmtId="37" fontId="35" fillId="0" borderId="10" xfId="58" applyNumberFormat="1" applyFont="1" applyBorder="1" applyAlignment="1">
      <alignment vertical="center"/>
      <protection/>
    </xf>
    <xf numFmtId="37" fontId="35" fillId="0" borderId="10" xfId="58" applyNumberFormat="1" applyFont="1" applyBorder="1" applyAlignment="1">
      <alignment vertical="center"/>
      <protection/>
    </xf>
    <xf numFmtId="0" fontId="36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180" fontId="38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180" fontId="23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right" vertical="top" wrapText="1"/>
    </xf>
    <xf numFmtId="0" fontId="28" fillId="0" borderId="0" xfId="57" applyFont="1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29" fillId="0" borderId="11" xfId="57" applyFont="1" applyBorder="1" applyAlignment="1">
      <alignment vertical="center" wrapText="1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5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4" fillId="0" borderId="0" xfId="57" applyFont="1" applyBorder="1" applyAlignment="1">
      <alignment horizontal="right" wrapText="1"/>
      <protection/>
    </xf>
    <xf numFmtId="0" fontId="28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horizontal="right" vertical="top" wrapText="1"/>
      <protection/>
    </xf>
    <xf numFmtId="0" fontId="26" fillId="0" borderId="0" xfId="57" applyFont="1" applyAlignment="1">
      <alignment horizontal="center" vertical="center" wrapText="1"/>
      <protection/>
    </xf>
    <xf numFmtId="0" fontId="27" fillId="0" borderId="0" xfId="57" applyFont="1" applyAlignment="1">
      <alignment horizontal="center"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37" fontId="21" fillId="24" borderId="10" xfId="58" applyNumberFormat="1" applyFont="1" applyFill="1" applyBorder="1" applyAlignment="1">
      <alignment vertical="center" wrapText="1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0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49" fontId="39" fillId="24" borderId="10" xfId="58" applyNumberFormat="1" applyFont="1" applyFill="1" applyBorder="1" applyAlignment="1">
      <alignment horizontal="center"/>
      <protection/>
    </xf>
    <xf numFmtId="37" fontId="25" fillId="24" borderId="10" xfId="58" applyNumberFormat="1" applyFont="1" applyFill="1" applyBorder="1" applyAlignment="1">
      <alignment vertical="center" wrapText="1"/>
      <protection/>
    </xf>
    <xf numFmtId="37" fontId="25" fillId="24" borderId="10" xfId="58" applyNumberFormat="1" applyFont="1" applyFill="1" applyBorder="1" applyAlignment="1">
      <alignment vertical="center"/>
      <protection/>
    </xf>
    <xf numFmtId="49" fontId="24" fillId="24" borderId="10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O31" sqref="O31"/>
    </sheetView>
  </sheetViews>
  <sheetFormatPr defaultColWidth="9.140625" defaultRowHeight="12.75"/>
  <cols>
    <col min="1" max="6" width="9.140625" style="13" customWidth="1"/>
    <col min="7" max="7" width="5.421875" style="13" customWidth="1"/>
    <col min="8" max="8" width="9.140625" style="13" customWidth="1"/>
    <col min="9" max="9" width="17.57421875" style="13" customWidth="1"/>
    <col min="10" max="16384" width="9.140625" style="13" customWidth="1"/>
  </cols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5"/>
    </row>
    <row r="2" spans="1:10" ht="30.75" customHeight="1">
      <c r="A2" s="51"/>
      <c r="B2" s="51"/>
      <c r="C2" s="51"/>
      <c r="D2" s="51"/>
      <c r="E2" s="16"/>
      <c r="F2" s="53" t="s">
        <v>8</v>
      </c>
      <c r="G2" s="53"/>
      <c r="H2" s="53"/>
      <c r="I2" s="53"/>
      <c r="J2" s="15"/>
    </row>
    <row r="3" spans="1:10" ht="29.25" customHeight="1">
      <c r="A3" s="52"/>
      <c r="B3" s="52"/>
      <c r="C3" s="52"/>
      <c r="D3" s="52"/>
      <c r="E3" s="52"/>
      <c r="F3" s="53" t="s">
        <v>9</v>
      </c>
      <c r="G3" s="53"/>
      <c r="H3" s="53"/>
      <c r="I3" s="53"/>
      <c r="J3" s="15"/>
    </row>
    <row r="4" spans="1:10" ht="12.75">
      <c r="A4" s="17"/>
      <c r="B4" s="17"/>
      <c r="C4" s="17"/>
      <c r="D4" s="17"/>
      <c r="E4" s="17"/>
      <c r="F4" s="18"/>
      <c r="G4" s="18"/>
      <c r="H4" s="18"/>
      <c r="I4" s="18"/>
      <c r="J4" s="15"/>
    </row>
    <row r="5" spans="1:10" ht="12.75">
      <c r="A5" s="17"/>
      <c r="B5" s="17"/>
      <c r="C5" s="17"/>
      <c r="D5" s="17"/>
      <c r="E5" s="17"/>
      <c r="F5" s="18"/>
      <c r="G5" s="18"/>
      <c r="H5" s="18"/>
      <c r="I5" s="18"/>
      <c r="J5" s="15"/>
    </row>
    <row r="6" spans="1:10" ht="12.75">
      <c r="A6" s="17"/>
      <c r="B6" s="17"/>
      <c r="C6" s="17"/>
      <c r="D6" s="17"/>
      <c r="E6" s="17"/>
      <c r="F6" s="54" t="s">
        <v>7</v>
      </c>
      <c r="G6" s="54"/>
      <c r="H6" s="54"/>
      <c r="I6" s="54"/>
      <c r="J6" s="15"/>
    </row>
    <row r="7" spans="1:10" ht="12.75">
      <c r="A7" s="17"/>
      <c r="B7" s="17"/>
      <c r="C7" s="17"/>
      <c r="D7" s="17"/>
      <c r="E7" s="17"/>
      <c r="F7" s="18"/>
      <c r="G7" s="18"/>
      <c r="H7" s="18"/>
      <c r="I7" s="18"/>
      <c r="J7" s="15"/>
    </row>
    <row r="8" spans="1:10" ht="12.75">
      <c r="A8" s="17"/>
      <c r="B8" s="17"/>
      <c r="C8" s="17"/>
      <c r="D8" s="17"/>
      <c r="E8" s="17"/>
      <c r="F8" s="18"/>
      <c r="G8" s="18"/>
      <c r="H8" s="18"/>
      <c r="I8" s="18"/>
      <c r="J8" s="15"/>
    </row>
    <row r="9" spans="1:10" ht="12.75">
      <c r="A9" s="17"/>
      <c r="B9" s="17"/>
      <c r="C9" s="17"/>
      <c r="D9" s="17"/>
      <c r="E9" s="17"/>
      <c r="F9" s="18"/>
      <c r="G9" s="18"/>
      <c r="H9" s="18"/>
      <c r="I9" s="18"/>
      <c r="J9" s="15"/>
    </row>
    <row r="10" spans="1:10" ht="12.75">
      <c r="A10" s="17"/>
      <c r="B10" s="17"/>
      <c r="C10" s="17"/>
      <c r="D10" s="17"/>
      <c r="E10" s="17"/>
      <c r="F10" s="18"/>
      <c r="G10" s="18"/>
      <c r="H10" s="18"/>
      <c r="I10" s="18"/>
      <c r="J10" s="15"/>
    </row>
    <row r="11" spans="1:10" ht="12.75">
      <c r="A11" s="17"/>
      <c r="B11" s="17"/>
      <c r="C11" s="17"/>
      <c r="D11" s="17"/>
      <c r="E11" s="17"/>
      <c r="F11" s="18"/>
      <c r="G11" s="18"/>
      <c r="H11" s="18"/>
      <c r="I11" s="18"/>
      <c r="J11" s="15"/>
    </row>
    <row r="12" spans="1:10" ht="12.75">
      <c r="A12" s="17"/>
      <c r="B12" s="17"/>
      <c r="C12" s="17"/>
      <c r="D12" s="17"/>
      <c r="E12" s="17"/>
      <c r="F12" s="18"/>
      <c r="G12" s="18"/>
      <c r="H12" s="18"/>
      <c r="I12" s="18"/>
      <c r="J12" s="15"/>
    </row>
    <row r="13" spans="1:10" ht="12.75">
      <c r="A13" s="17"/>
      <c r="B13" s="17"/>
      <c r="C13" s="17"/>
      <c r="D13" s="17"/>
      <c r="E13" s="17"/>
      <c r="F13" s="18"/>
      <c r="G13" s="18"/>
      <c r="H13" s="18"/>
      <c r="I13" s="18"/>
      <c r="J13" s="15"/>
    </row>
    <row r="14" spans="1:10" ht="12.75">
      <c r="A14" s="17"/>
      <c r="B14" s="17"/>
      <c r="C14" s="17"/>
      <c r="D14" s="17"/>
      <c r="E14" s="17"/>
      <c r="F14" s="18"/>
      <c r="G14" s="18"/>
      <c r="H14" s="18"/>
      <c r="I14" s="18"/>
      <c r="J14" s="15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0.25">
      <c r="A16" s="57" t="s">
        <v>69</v>
      </c>
      <c r="B16" s="57"/>
      <c r="C16" s="57"/>
      <c r="D16" s="57"/>
      <c r="E16" s="57"/>
      <c r="F16" s="57"/>
      <c r="G16" s="57"/>
      <c r="H16" s="57"/>
      <c r="I16" s="57"/>
      <c r="J16" s="15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8">
      <c r="A18" s="58" t="s">
        <v>74</v>
      </c>
      <c r="B18" s="58"/>
      <c r="C18" s="58"/>
      <c r="D18" s="58"/>
      <c r="E18" s="58"/>
      <c r="F18" s="58"/>
      <c r="G18" s="58"/>
      <c r="H18" s="58"/>
      <c r="I18" s="58"/>
      <c r="J18" s="16"/>
    </row>
    <row r="19" spans="1:10" ht="18">
      <c r="A19" s="19"/>
      <c r="B19" s="19"/>
      <c r="C19" s="19"/>
      <c r="D19" s="19"/>
      <c r="E19" s="19"/>
      <c r="F19" s="19"/>
      <c r="G19" s="19"/>
      <c r="H19" s="19"/>
      <c r="I19" s="19"/>
      <c r="J19" s="16"/>
    </row>
    <row r="20" spans="1:10" ht="12.75">
      <c r="A20" s="14"/>
      <c r="B20" s="14"/>
      <c r="C20" s="14"/>
      <c r="D20" s="14"/>
      <c r="E20" s="14"/>
      <c r="F20" s="14"/>
      <c r="G20" s="16"/>
      <c r="H20" s="16"/>
      <c r="I20" s="16"/>
      <c r="J20" s="20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21"/>
      <c r="J21" s="16"/>
    </row>
    <row r="22" spans="1:10" ht="17.25" customHeight="1">
      <c r="A22" s="16"/>
      <c r="B22" s="22"/>
      <c r="C22" s="22"/>
      <c r="D22" s="22"/>
      <c r="E22" s="22"/>
      <c r="F22" s="22"/>
      <c r="G22" s="22"/>
      <c r="H22" s="22"/>
      <c r="I22" s="23" t="s">
        <v>35</v>
      </c>
      <c r="J22" s="16"/>
    </row>
    <row r="23" spans="1:10" ht="23.25" customHeight="1">
      <c r="A23" s="46" t="s">
        <v>10</v>
      </c>
      <c r="B23" s="46"/>
      <c r="C23" s="46"/>
      <c r="D23" s="47" t="s">
        <v>30</v>
      </c>
      <c r="E23" s="47"/>
      <c r="F23" s="47"/>
      <c r="G23" s="47"/>
      <c r="H23" s="48"/>
      <c r="I23" s="24" t="s">
        <v>31</v>
      </c>
      <c r="J23" s="16"/>
    </row>
    <row r="24" spans="1:10" ht="14.25">
      <c r="A24" s="23"/>
      <c r="B24" s="23"/>
      <c r="C24" s="23"/>
      <c r="D24" s="25"/>
      <c r="E24" s="25"/>
      <c r="F24" s="25"/>
      <c r="G24" s="25"/>
      <c r="H24" s="26"/>
      <c r="I24" s="27"/>
      <c r="J24" s="16"/>
    </row>
    <row r="25" spans="1:10" ht="29.25" customHeight="1">
      <c r="A25" s="46" t="s">
        <v>11</v>
      </c>
      <c r="B25" s="46"/>
      <c r="C25" s="46"/>
      <c r="D25" s="47" t="s">
        <v>73</v>
      </c>
      <c r="E25" s="47"/>
      <c r="F25" s="47"/>
      <c r="G25" s="47"/>
      <c r="H25" s="28"/>
      <c r="I25" s="24" t="s">
        <v>5</v>
      </c>
      <c r="J25" s="16"/>
    </row>
    <row r="26" spans="1:10" ht="14.25">
      <c r="A26" s="46"/>
      <c r="B26" s="46"/>
      <c r="C26" s="46"/>
      <c r="D26" s="47"/>
      <c r="E26" s="47"/>
      <c r="F26" s="47"/>
      <c r="G26" s="47"/>
      <c r="H26" s="28"/>
      <c r="I26" s="24"/>
      <c r="J26" s="16"/>
    </row>
    <row r="27" spans="1:10" ht="14.25">
      <c r="A27" s="22"/>
      <c r="B27" s="22"/>
      <c r="C27" s="22"/>
      <c r="D27" s="25"/>
      <c r="E27" s="25"/>
      <c r="F27" s="25"/>
      <c r="G27" s="25"/>
      <c r="H27" s="26"/>
      <c r="I27" s="29"/>
      <c r="J27" s="16"/>
    </row>
    <row r="28" spans="1:10" ht="20.25" customHeight="1">
      <c r="A28" s="46" t="s">
        <v>12</v>
      </c>
      <c r="B28" s="46"/>
      <c r="C28" s="46"/>
      <c r="D28" s="46"/>
      <c r="E28" s="46"/>
      <c r="F28" s="46"/>
      <c r="G28" s="46"/>
      <c r="H28" s="55"/>
      <c r="I28" s="24" t="s">
        <v>2</v>
      </c>
      <c r="J28" s="1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0"/>
      <c r="J29" s="16"/>
    </row>
    <row r="30" spans="1:10" ht="27" customHeight="1">
      <c r="A30" s="46" t="s">
        <v>13</v>
      </c>
      <c r="B30" s="46"/>
      <c r="C30" s="46"/>
      <c r="D30" s="46"/>
      <c r="E30" s="46"/>
      <c r="F30" s="46"/>
      <c r="G30" s="46"/>
      <c r="H30" s="55"/>
      <c r="I30" s="24" t="s">
        <v>3</v>
      </c>
      <c r="J30" s="16"/>
    </row>
    <row r="31" spans="1:10" ht="14.25">
      <c r="A31" s="22"/>
      <c r="B31" s="22"/>
      <c r="C31" s="22"/>
      <c r="D31" s="22"/>
      <c r="E31" s="22"/>
      <c r="F31" s="22"/>
      <c r="G31" s="22"/>
      <c r="H31" s="20"/>
      <c r="I31" s="29"/>
      <c r="J31" s="16"/>
    </row>
    <row r="32" spans="1:10" ht="25.5" customHeight="1">
      <c r="A32" s="46" t="s">
        <v>36</v>
      </c>
      <c r="B32" s="46"/>
      <c r="C32" s="46"/>
      <c r="D32" s="46"/>
      <c r="E32" s="46"/>
      <c r="F32" s="22"/>
      <c r="G32" s="46"/>
      <c r="H32" s="55"/>
      <c r="I32" s="24" t="s">
        <v>39</v>
      </c>
      <c r="J32" s="16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30"/>
      <c r="J33" s="15"/>
    </row>
    <row r="34" spans="1:10" ht="21" customHeight="1">
      <c r="A34" s="46" t="s">
        <v>37</v>
      </c>
      <c r="B34" s="46"/>
      <c r="C34" s="46"/>
      <c r="D34" s="59" t="s">
        <v>6</v>
      </c>
      <c r="E34" s="59"/>
      <c r="F34" s="59"/>
      <c r="G34" s="49" t="s">
        <v>40</v>
      </c>
      <c r="H34" s="50"/>
      <c r="I34" s="24" t="s">
        <v>75</v>
      </c>
      <c r="J34" s="15"/>
    </row>
    <row r="35" spans="1:10" ht="11.25" customHeight="1">
      <c r="A35" s="22"/>
      <c r="B35" s="22"/>
      <c r="C35" s="22"/>
      <c r="D35" s="22"/>
      <c r="E35" s="22"/>
      <c r="F35" s="22"/>
      <c r="G35" s="22"/>
      <c r="H35" s="22"/>
      <c r="I35" s="30"/>
      <c r="J35" s="15"/>
    </row>
    <row r="36" spans="1:10" ht="39.75" customHeight="1">
      <c r="A36" s="46" t="s">
        <v>38</v>
      </c>
      <c r="B36" s="46"/>
      <c r="C36" s="46"/>
      <c r="D36" s="59" t="s">
        <v>6</v>
      </c>
      <c r="E36" s="59"/>
      <c r="F36" s="59"/>
      <c r="G36" s="49" t="s">
        <v>40</v>
      </c>
      <c r="H36" s="50"/>
      <c r="I36" s="24" t="s">
        <v>4</v>
      </c>
      <c r="J36" s="15"/>
    </row>
    <row r="37" spans="1:10" ht="12.75">
      <c r="A37" s="46"/>
      <c r="B37" s="46"/>
      <c r="C37" s="46"/>
      <c r="D37" s="46"/>
      <c r="E37" s="14"/>
      <c r="F37" s="14"/>
      <c r="G37" s="14"/>
      <c r="H37" s="14"/>
      <c r="I37" s="14"/>
      <c r="J37" s="15"/>
    </row>
    <row r="38" spans="1:10" ht="18.75" customHeight="1">
      <c r="A38" s="23"/>
      <c r="B38" s="23"/>
      <c r="C38" s="23"/>
      <c r="D38" s="23"/>
      <c r="E38" s="23"/>
      <c r="F38" s="23"/>
      <c r="G38" s="23"/>
      <c r="H38" s="23"/>
      <c r="I38" s="31"/>
      <c r="J38" s="15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5"/>
    </row>
    <row r="40" spans="1:10" ht="27.75" customHeight="1">
      <c r="A40" s="20"/>
      <c r="B40" s="32"/>
      <c r="C40" s="32"/>
      <c r="D40" s="32"/>
      <c r="E40" s="32"/>
      <c r="F40" s="32"/>
      <c r="G40" s="32"/>
      <c r="H40" s="32"/>
      <c r="I40" s="33"/>
      <c r="J40" s="15"/>
    </row>
    <row r="41" spans="1:10" ht="12.75">
      <c r="A41" s="33"/>
      <c r="B41" s="33"/>
      <c r="C41" s="33"/>
      <c r="D41" s="33"/>
      <c r="E41" s="33"/>
      <c r="F41" s="33"/>
      <c r="G41" s="33"/>
      <c r="H41" s="33"/>
      <c r="I41" s="33"/>
      <c r="J41" s="15"/>
    </row>
    <row r="42" spans="1:10" ht="19.5" customHeight="1">
      <c r="A42" s="33"/>
      <c r="B42" s="33"/>
      <c r="C42" s="33"/>
      <c r="D42" s="33"/>
      <c r="E42" s="33"/>
      <c r="F42" s="33"/>
      <c r="G42" s="33"/>
      <c r="H42" s="33"/>
      <c r="I42" s="33"/>
      <c r="J42" s="15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33"/>
      <c r="J43" s="15"/>
    </row>
    <row r="44" spans="1:10" ht="12.75">
      <c r="A44" s="14"/>
      <c r="B44" s="14"/>
      <c r="C44" s="14"/>
      <c r="D44" s="14"/>
      <c r="E44" s="17"/>
      <c r="F44" s="17"/>
      <c r="G44" s="14"/>
      <c r="H44" s="56"/>
      <c r="I44" s="56"/>
      <c r="J44" s="15"/>
    </row>
    <row r="45" spans="1:10" ht="12.75">
      <c r="A45" s="60" t="s">
        <v>81</v>
      </c>
      <c r="B45" s="60"/>
      <c r="C45" s="60"/>
      <c r="D45" s="60"/>
      <c r="E45" s="60"/>
      <c r="F45" s="60"/>
      <c r="G45" s="15"/>
      <c r="H45" s="15"/>
      <c r="I45" s="15"/>
      <c r="J45" s="15"/>
    </row>
    <row r="46" spans="1:10" ht="12.75">
      <c r="A46" s="60" t="s">
        <v>82</v>
      </c>
      <c r="B46" s="60"/>
      <c r="C46" s="60"/>
      <c r="D46" s="60"/>
      <c r="E46" s="60"/>
      <c r="G46" s="15"/>
      <c r="H46" s="15"/>
      <c r="I46" s="61" t="s">
        <v>83</v>
      </c>
      <c r="J46" s="15"/>
    </row>
    <row r="47" spans="1:10" ht="12.75">
      <c r="A47" s="60"/>
      <c r="B47" s="60"/>
      <c r="C47" s="60"/>
      <c r="D47" s="60"/>
      <c r="E47" s="60"/>
      <c r="G47" s="15"/>
      <c r="H47" s="15"/>
      <c r="I47" s="60"/>
      <c r="J47" s="15"/>
    </row>
    <row r="48" spans="1:10" ht="12.75">
      <c r="A48" s="60" t="s">
        <v>84</v>
      </c>
      <c r="B48" s="60"/>
      <c r="C48" s="60"/>
      <c r="D48" s="60"/>
      <c r="E48" s="60"/>
      <c r="G48" s="15"/>
      <c r="H48" s="15"/>
      <c r="I48" s="61" t="s">
        <v>85</v>
      </c>
      <c r="J48" s="15"/>
    </row>
    <row r="49" spans="1:10" ht="12.75">
      <c r="A49" s="15"/>
      <c r="B49" s="15"/>
      <c r="C49" s="15"/>
      <c r="D49" s="15"/>
      <c r="E49" s="34"/>
      <c r="G49" s="15"/>
      <c r="H49" s="15"/>
      <c r="I49" s="34"/>
      <c r="J49" s="15"/>
    </row>
    <row r="51" ht="12.75">
      <c r="A51" s="13" t="s">
        <v>86</v>
      </c>
    </row>
  </sheetData>
  <sheetProtection/>
  <mergeCells count="25">
    <mergeCell ref="H44:I44"/>
    <mergeCell ref="A16:I16"/>
    <mergeCell ref="A18:I18"/>
    <mergeCell ref="A37:D37"/>
    <mergeCell ref="D34:F34"/>
    <mergeCell ref="G34:H34"/>
    <mergeCell ref="A36:C36"/>
    <mergeCell ref="D36:F36"/>
    <mergeCell ref="A34:C34"/>
    <mergeCell ref="A28:H28"/>
    <mergeCell ref="A30:H30"/>
    <mergeCell ref="A25:C25"/>
    <mergeCell ref="D25:G25"/>
    <mergeCell ref="A26:C26"/>
    <mergeCell ref="D26:G26"/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F25" sqref="F25"/>
    </sheetView>
  </sheetViews>
  <sheetFormatPr defaultColWidth="9.140625" defaultRowHeight="15" customHeight="1"/>
  <cols>
    <col min="1" max="1" width="42.28125" style="1" customWidth="1"/>
    <col min="2" max="2" width="6.140625" style="1" customWidth="1"/>
    <col min="3" max="3" width="11.140625" style="1" customWidth="1"/>
    <col min="4" max="5" width="9.57421875" style="1" customWidth="1"/>
    <col min="6" max="6" width="11.28125" style="1" customWidth="1"/>
    <col min="7" max="7" width="8.140625" style="1" customWidth="1"/>
    <col min="8" max="8" width="9.140625" style="1" customWidth="1"/>
    <col min="9" max="9" width="7.8515625" style="1" customWidth="1"/>
    <col min="10" max="10" width="11.57421875" style="1" customWidth="1"/>
    <col min="11" max="12" width="9.140625" style="1" customWidth="1"/>
    <col min="13" max="13" width="10.28125" style="1" customWidth="1"/>
    <col min="14" max="14" width="10.57421875" style="1" customWidth="1"/>
    <col min="15" max="16384" width="9.140625" style="1" customWidth="1"/>
  </cols>
  <sheetData>
    <row r="1" spans="1:14" ht="12.75" customHeight="1">
      <c r="A1" s="62" t="s">
        <v>70</v>
      </c>
      <c r="B1" s="63" t="s">
        <v>29</v>
      </c>
      <c r="C1" s="64" t="s">
        <v>57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customHeight="1">
      <c r="A2" s="65"/>
      <c r="B2" s="63"/>
      <c r="C2" s="64" t="s">
        <v>58</v>
      </c>
      <c r="D2" s="64"/>
      <c r="E2" s="64"/>
      <c r="F2" s="64"/>
      <c r="G2" s="64" t="s">
        <v>63</v>
      </c>
      <c r="H2" s="64" t="s">
        <v>65</v>
      </c>
      <c r="I2" s="64" t="s">
        <v>64</v>
      </c>
      <c r="J2" s="64" t="s">
        <v>66</v>
      </c>
      <c r="K2" s="64" t="s">
        <v>67</v>
      </c>
      <c r="L2" s="64" t="s">
        <v>68</v>
      </c>
      <c r="M2" s="64" t="s">
        <v>79</v>
      </c>
      <c r="N2" s="64" t="s">
        <v>34</v>
      </c>
    </row>
    <row r="3" spans="1:14" ht="29.25" customHeight="1">
      <c r="A3" s="65"/>
      <c r="B3" s="63"/>
      <c r="C3" s="66" t="s">
        <v>59</v>
      </c>
      <c r="D3" s="66" t="s">
        <v>60</v>
      </c>
      <c r="E3" s="66" t="s">
        <v>61</v>
      </c>
      <c r="F3" s="66" t="s">
        <v>62</v>
      </c>
      <c r="G3" s="64"/>
      <c r="H3" s="64"/>
      <c r="I3" s="64"/>
      <c r="J3" s="64"/>
      <c r="K3" s="64"/>
      <c r="L3" s="64"/>
      <c r="M3" s="64"/>
      <c r="N3" s="64"/>
    </row>
    <row r="4" spans="1:14" ht="15" customHeight="1">
      <c r="A4" s="67">
        <v>1</v>
      </c>
      <c r="B4" s="68" t="s">
        <v>28</v>
      </c>
      <c r="C4" s="68" t="s">
        <v>32</v>
      </c>
      <c r="D4" s="68" t="s">
        <v>33</v>
      </c>
      <c r="E4" s="68" t="s">
        <v>41</v>
      </c>
      <c r="F4" s="68" t="s">
        <v>42</v>
      </c>
      <c r="G4" s="68" t="s">
        <v>49</v>
      </c>
      <c r="H4" s="68" t="s">
        <v>50</v>
      </c>
      <c r="I4" s="68" t="s">
        <v>51</v>
      </c>
      <c r="J4" s="68" t="s">
        <v>52</v>
      </c>
      <c r="K4" s="68" t="s">
        <v>53</v>
      </c>
      <c r="L4" s="68" t="s">
        <v>54</v>
      </c>
      <c r="M4" s="68" t="s">
        <v>55</v>
      </c>
      <c r="N4" s="68" t="s">
        <v>56</v>
      </c>
    </row>
    <row r="5" spans="1:14" ht="15" customHeight="1">
      <c r="A5" s="2" t="s">
        <v>76</v>
      </c>
      <c r="B5" s="3" t="s">
        <v>15</v>
      </c>
      <c r="C5" s="35">
        <v>418217</v>
      </c>
      <c r="D5" s="35"/>
      <c r="E5" s="36"/>
      <c r="F5" s="35">
        <v>418217</v>
      </c>
      <c r="G5" s="36"/>
      <c r="H5" s="38">
        <v>579299</v>
      </c>
      <c r="I5" s="39"/>
      <c r="J5" s="40">
        <v>-787018</v>
      </c>
      <c r="K5" s="38">
        <v>1000</v>
      </c>
      <c r="L5" s="39"/>
      <c r="M5" s="38"/>
      <c r="N5" s="41">
        <f>F5+H5+J5+K5</f>
        <v>211498</v>
      </c>
    </row>
    <row r="6" spans="1:14" ht="30.75" customHeight="1">
      <c r="A6" s="6" t="s">
        <v>1</v>
      </c>
      <c r="B6" s="3" t="s">
        <v>16</v>
      </c>
      <c r="C6" s="69"/>
      <c r="D6" s="69"/>
      <c r="E6" s="69"/>
      <c r="F6" s="69"/>
      <c r="G6" s="69"/>
      <c r="H6" s="39"/>
      <c r="I6" s="39"/>
      <c r="J6" s="40">
        <v>-426451</v>
      </c>
      <c r="K6" s="39"/>
      <c r="L6" s="39"/>
      <c r="M6" s="39">
        <v>834027</v>
      </c>
      <c r="N6" s="41">
        <f>F6+H6+J6+K6+M6</f>
        <v>407576</v>
      </c>
    </row>
    <row r="7" spans="1:14" ht="15" customHeight="1">
      <c r="A7" s="6" t="s">
        <v>43</v>
      </c>
      <c r="B7" s="3" t="s">
        <v>22</v>
      </c>
      <c r="C7" s="37">
        <v>418217</v>
      </c>
      <c r="D7" s="37"/>
      <c r="E7" s="37"/>
      <c r="F7" s="37">
        <v>418217</v>
      </c>
      <c r="G7" s="37"/>
      <c r="H7" s="38">
        <v>579299</v>
      </c>
      <c r="I7" s="39"/>
      <c r="J7" s="38">
        <f>SUM(J5:J6)</f>
        <v>-1213469</v>
      </c>
      <c r="K7" s="38">
        <v>1000</v>
      </c>
      <c r="L7" s="39"/>
      <c r="M7" s="38">
        <v>834027</v>
      </c>
      <c r="N7" s="41">
        <f>F7+H7+J7+K7+M7</f>
        <v>619074</v>
      </c>
    </row>
    <row r="8" spans="1:14" ht="20.25" customHeight="1">
      <c r="A8" s="6" t="s">
        <v>44</v>
      </c>
      <c r="B8" s="3" t="s">
        <v>17</v>
      </c>
      <c r="C8" s="69"/>
      <c r="D8" s="69"/>
      <c r="E8" s="69"/>
      <c r="F8" s="69"/>
      <c r="G8" s="69"/>
      <c r="H8" s="39"/>
      <c r="I8" s="39"/>
      <c r="J8" s="39"/>
      <c r="K8" s="39"/>
      <c r="L8" s="39"/>
      <c r="M8" s="38"/>
      <c r="N8" s="41">
        <f>F8+H8+J8+K8+M8</f>
        <v>0</v>
      </c>
    </row>
    <row r="9" spans="1:14" ht="22.5" customHeight="1">
      <c r="A9" s="6" t="s">
        <v>80</v>
      </c>
      <c r="B9" s="3" t="s">
        <v>23</v>
      </c>
      <c r="C9" s="37"/>
      <c r="D9" s="36"/>
      <c r="E9" s="36"/>
      <c r="F9" s="36"/>
      <c r="G9" s="36"/>
      <c r="H9" s="39">
        <v>-579299</v>
      </c>
      <c r="I9" s="39"/>
      <c r="J9" s="39">
        <v>579299</v>
      </c>
      <c r="K9" s="39"/>
      <c r="L9" s="39"/>
      <c r="M9" s="39"/>
      <c r="N9" s="41">
        <f>F9+H9+J9+K9+M9</f>
        <v>0</v>
      </c>
    </row>
    <row r="10" spans="1:14" ht="19.5" customHeight="1">
      <c r="A10" s="6"/>
      <c r="B10" s="3" t="s">
        <v>24</v>
      </c>
      <c r="C10" s="37"/>
      <c r="D10" s="36"/>
      <c r="E10" s="36"/>
      <c r="F10" s="36"/>
      <c r="G10" s="36"/>
      <c r="H10" s="39"/>
      <c r="I10" s="39"/>
      <c r="J10" s="39"/>
      <c r="K10" s="39"/>
      <c r="L10" s="39"/>
      <c r="M10" s="39"/>
      <c r="N10" s="39"/>
    </row>
    <row r="11" spans="1:14" ht="21" customHeight="1">
      <c r="A11" s="6"/>
      <c r="B11" s="3" t="s">
        <v>25</v>
      </c>
      <c r="C11" s="37"/>
      <c r="D11" s="36"/>
      <c r="E11" s="36"/>
      <c r="F11" s="36"/>
      <c r="G11" s="36"/>
      <c r="H11" s="39"/>
      <c r="I11" s="39"/>
      <c r="J11" s="38"/>
      <c r="K11" s="39"/>
      <c r="L11" s="39"/>
      <c r="M11" s="39"/>
      <c r="N11" s="38"/>
    </row>
    <row r="12" spans="1:14" ht="20.25" customHeight="1">
      <c r="A12" s="6" t="s">
        <v>45</v>
      </c>
      <c r="B12" s="3" t="s">
        <v>26</v>
      </c>
      <c r="C12" s="69"/>
      <c r="D12" s="69"/>
      <c r="E12" s="69"/>
      <c r="F12" s="69"/>
      <c r="G12" s="69"/>
      <c r="H12" s="39"/>
      <c r="I12" s="39"/>
      <c r="J12" s="40">
        <v>-169320</v>
      </c>
      <c r="K12" s="39"/>
      <c r="L12" s="39"/>
      <c r="M12" s="39"/>
      <c r="N12" s="41">
        <f>F12+H12+J12+K12+M12</f>
        <v>-169320</v>
      </c>
    </row>
    <row r="13" spans="1:14" ht="25.5" customHeight="1">
      <c r="A13" s="6" t="s">
        <v>46</v>
      </c>
      <c r="B13" s="3" t="s">
        <v>18</v>
      </c>
      <c r="C13" s="69"/>
      <c r="D13" s="69"/>
      <c r="E13" s="69"/>
      <c r="F13" s="69"/>
      <c r="G13" s="69"/>
      <c r="H13" s="39"/>
      <c r="I13" s="39"/>
      <c r="J13" s="40"/>
      <c r="K13" s="39"/>
      <c r="L13" s="39"/>
      <c r="M13" s="38"/>
      <c r="N13" s="40"/>
    </row>
    <row r="14" spans="1:14" ht="23.25" customHeight="1">
      <c r="A14" s="6" t="s">
        <v>47</v>
      </c>
      <c r="B14" s="3" t="s">
        <v>19</v>
      </c>
      <c r="C14" s="69"/>
      <c r="D14" s="69"/>
      <c r="E14" s="69"/>
      <c r="F14" s="69"/>
      <c r="G14" s="69"/>
      <c r="H14" s="38"/>
      <c r="I14" s="39"/>
      <c r="J14" s="42"/>
      <c r="K14" s="42"/>
      <c r="L14" s="39"/>
      <c r="M14" s="38">
        <v>16444</v>
      </c>
      <c r="N14" s="41">
        <f>F14+H14+J14+K14+M14</f>
        <v>16444</v>
      </c>
    </row>
    <row r="15" spans="1:14" ht="18.75" customHeight="1">
      <c r="A15" s="6"/>
      <c r="B15" s="3" t="s">
        <v>27</v>
      </c>
      <c r="C15" s="69"/>
      <c r="D15" s="69"/>
      <c r="E15" s="69"/>
      <c r="F15" s="69"/>
      <c r="G15" s="69"/>
      <c r="H15" s="39"/>
      <c r="I15" s="39"/>
      <c r="J15" s="42"/>
      <c r="K15" s="42"/>
      <c r="L15" s="39"/>
      <c r="M15" s="39"/>
      <c r="N15" s="42"/>
    </row>
    <row r="16" spans="1:14" ht="18" customHeight="1">
      <c r="A16" s="6" t="s">
        <v>48</v>
      </c>
      <c r="B16" s="3" t="s">
        <v>20</v>
      </c>
      <c r="C16" s="69"/>
      <c r="D16" s="69"/>
      <c r="E16" s="69"/>
      <c r="F16" s="69"/>
      <c r="G16" s="36"/>
      <c r="H16" s="38"/>
      <c r="I16" s="39"/>
      <c r="J16" s="40">
        <v>1585</v>
      </c>
      <c r="K16" s="42"/>
      <c r="L16" s="39"/>
      <c r="M16" s="39"/>
      <c r="N16" s="41">
        <f>F16+H16+J16+K16+M16</f>
        <v>1585</v>
      </c>
    </row>
    <row r="17" spans="1:14" ht="19.5" customHeight="1">
      <c r="A17" s="6"/>
      <c r="B17" s="3" t="s">
        <v>14</v>
      </c>
      <c r="C17" s="69"/>
      <c r="D17" s="69"/>
      <c r="E17" s="69"/>
      <c r="F17" s="69"/>
      <c r="G17" s="36"/>
      <c r="H17" s="39"/>
      <c r="I17" s="39"/>
      <c r="J17" s="42"/>
      <c r="K17" s="42"/>
      <c r="L17" s="39"/>
      <c r="M17" s="39"/>
      <c r="N17" s="42"/>
    </row>
    <row r="18" spans="1:14" ht="15" customHeight="1">
      <c r="A18" s="2" t="s">
        <v>77</v>
      </c>
      <c r="B18" s="3" t="s">
        <v>21</v>
      </c>
      <c r="C18" s="35">
        <v>418217</v>
      </c>
      <c r="D18" s="35"/>
      <c r="E18" s="36"/>
      <c r="F18" s="35">
        <v>418217</v>
      </c>
      <c r="G18" s="36"/>
      <c r="H18" s="38">
        <f>H7+H9</f>
        <v>0</v>
      </c>
      <c r="I18" s="39"/>
      <c r="J18" s="40">
        <v>-801903</v>
      </c>
      <c r="K18" s="40">
        <v>1000</v>
      </c>
      <c r="L18" s="39"/>
      <c r="M18" s="40">
        <f>M7+M14+M15</f>
        <v>850471</v>
      </c>
      <c r="N18" s="41">
        <f>F18+H18+J18+K18+M18</f>
        <v>467785</v>
      </c>
    </row>
    <row r="19" spans="1:14" ht="27.75" customHeight="1">
      <c r="A19" s="7"/>
      <c r="B19" s="8"/>
      <c r="C19" s="9"/>
      <c r="D19" s="9"/>
      <c r="E19" s="10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15" customHeight="1">
      <c r="A20" s="70" t="s">
        <v>71</v>
      </c>
      <c r="B20" s="63" t="s">
        <v>29</v>
      </c>
      <c r="C20" s="64" t="s"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ht="15" customHeight="1">
      <c r="A21" s="71"/>
      <c r="B21" s="63"/>
      <c r="C21" s="64" t="s">
        <v>58</v>
      </c>
      <c r="D21" s="64"/>
      <c r="E21" s="64"/>
      <c r="F21" s="64"/>
      <c r="G21" s="64" t="s">
        <v>63</v>
      </c>
      <c r="H21" s="64" t="s">
        <v>65</v>
      </c>
      <c r="I21" s="64" t="s">
        <v>64</v>
      </c>
      <c r="J21" s="64" t="s">
        <v>66</v>
      </c>
      <c r="K21" s="64" t="s">
        <v>67</v>
      </c>
      <c r="L21" s="64" t="s">
        <v>68</v>
      </c>
      <c r="M21" s="64" t="s">
        <v>79</v>
      </c>
      <c r="N21" s="64" t="s">
        <v>34</v>
      </c>
    </row>
    <row r="22" spans="1:14" ht="27.75" customHeight="1">
      <c r="A22" s="71"/>
      <c r="B22" s="63"/>
      <c r="C22" s="66" t="s">
        <v>59</v>
      </c>
      <c r="D22" s="66" t="s">
        <v>60</v>
      </c>
      <c r="E22" s="66" t="s">
        <v>61</v>
      </c>
      <c r="F22" s="66" t="s">
        <v>62</v>
      </c>
      <c r="G22" s="64"/>
      <c r="H22" s="64"/>
      <c r="I22" s="64"/>
      <c r="J22" s="64"/>
      <c r="K22" s="64"/>
      <c r="L22" s="64"/>
      <c r="M22" s="64"/>
      <c r="N22" s="64"/>
    </row>
    <row r="23" spans="1:14" ht="15" customHeight="1">
      <c r="A23" s="67">
        <v>1</v>
      </c>
      <c r="B23" s="68" t="s">
        <v>28</v>
      </c>
      <c r="C23" s="68" t="s">
        <v>32</v>
      </c>
      <c r="D23" s="68" t="s">
        <v>33</v>
      </c>
      <c r="E23" s="68" t="s">
        <v>41</v>
      </c>
      <c r="F23" s="68" t="s">
        <v>42</v>
      </c>
      <c r="G23" s="68" t="s">
        <v>49</v>
      </c>
      <c r="H23" s="68" t="s">
        <v>50</v>
      </c>
      <c r="I23" s="68" t="s">
        <v>51</v>
      </c>
      <c r="J23" s="68" t="s">
        <v>52</v>
      </c>
      <c r="K23" s="68" t="s">
        <v>53</v>
      </c>
      <c r="L23" s="68" t="s">
        <v>54</v>
      </c>
      <c r="M23" s="68" t="s">
        <v>55</v>
      </c>
      <c r="N23" s="68" t="s">
        <v>56</v>
      </c>
    </row>
    <row r="24" spans="1:15" ht="15" customHeight="1">
      <c r="A24" s="2" t="s">
        <v>72</v>
      </c>
      <c r="B24" s="3" t="s">
        <v>15</v>
      </c>
      <c r="C24" s="4">
        <v>418217</v>
      </c>
      <c r="D24" s="4"/>
      <c r="E24" s="5"/>
      <c r="F24" s="4">
        <f>F18</f>
        <v>418217</v>
      </c>
      <c r="G24" s="4">
        <f aca="true" t="shared" si="0" ref="G24:L24">G18</f>
        <v>0</v>
      </c>
      <c r="H24" s="4">
        <f t="shared" si="0"/>
        <v>0</v>
      </c>
      <c r="I24" s="4">
        <f t="shared" si="0"/>
        <v>0</v>
      </c>
      <c r="J24" s="4">
        <f t="shared" si="0"/>
        <v>-801903</v>
      </c>
      <c r="K24" s="4">
        <f t="shared" si="0"/>
        <v>1000</v>
      </c>
      <c r="L24" s="4">
        <f t="shared" si="0"/>
        <v>0</v>
      </c>
      <c r="M24" s="4">
        <f>M18</f>
        <v>850471</v>
      </c>
      <c r="N24" s="43">
        <f>F24+H24+J24+K24+M24</f>
        <v>467785</v>
      </c>
      <c r="O24" s="12"/>
    </row>
    <row r="25" spans="1:14" ht="29.25" customHeight="1">
      <c r="A25" s="6" t="s">
        <v>1</v>
      </c>
      <c r="B25" s="3" t="s">
        <v>16</v>
      </c>
      <c r="C25" s="72"/>
      <c r="D25" s="72"/>
      <c r="E25" s="72"/>
      <c r="F25" s="72"/>
      <c r="G25" s="72"/>
      <c r="H25" s="44"/>
      <c r="I25" s="44"/>
      <c r="J25" s="45"/>
      <c r="K25" s="44"/>
      <c r="L25" s="44"/>
      <c r="M25" s="44"/>
      <c r="N25" s="43">
        <f>F25+H25+J25+K25</f>
        <v>0</v>
      </c>
    </row>
    <row r="26" spans="1:14" ht="19.5" customHeight="1">
      <c r="A26" s="6" t="s">
        <v>43</v>
      </c>
      <c r="B26" s="3" t="s">
        <v>22</v>
      </c>
      <c r="C26" s="5">
        <v>418217</v>
      </c>
      <c r="D26" s="5"/>
      <c r="E26" s="5"/>
      <c r="F26" s="5">
        <v>418217</v>
      </c>
      <c r="G26" s="5"/>
      <c r="H26" s="44"/>
      <c r="I26" s="44"/>
      <c r="J26" s="43">
        <f>J24</f>
        <v>-801903</v>
      </c>
      <c r="K26" s="44">
        <v>1000</v>
      </c>
      <c r="L26" s="44"/>
      <c r="M26" s="43">
        <f>M24</f>
        <v>850471</v>
      </c>
      <c r="N26" s="43">
        <f>N24+N25</f>
        <v>467785</v>
      </c>
    </row>
    <row r="27" spans="1:14" ht="20.25" customHeight="1">
      <c r="A27" s="6" t="s">
        <v>44</v>
      </c>
      <c r="B27" s="3" t="s">
        <v>17</v>
      </c>
      <c r="C27" s="72"/>
      <c r="D27" s="72"/>
      <c r="E27" s="72"/>
      <c r="F27" s="72"/>
      <c r="G27" s="72"/>
      <c r="H27" s="44"/>
      <c r="I27" s="44"/>
      <c r="J27" s="44"/>
      <c r="K27" s="44"/>
      <c r="L27" s="44"/>
      <c r="M27" s="44"/>
      <c r="N27" s="44"/>
    </row>
    <row r="28" spans="1:14" ht="24" customHeight="1">
      <c r="A28" s="6" t="s">
        <v>80</v>
      </c>
      <c r="B28" s="3" t="s">
        <v>23</v>
      </c>
      <c r="C28" s="5"/>
      <c r="D28" s="5"/>
      <c r="E28" s="5"/>
      <c r="F28" s="5"/>
      <c r="G28" s="5"/>
      <c r="H28" s="44"/>
      <c r="I28" s="44"/>
      <c r="J28" s="44"/>
      <c r="K28" s="44"/>
      <c r="L28" s="44"/>
      <c r="M28" s="44"/>
      <c r="N28" s="43">
        <f>F28+H28+J28+K28</f>
        <v>0</v>
      </c>
    </row>
    <row r="29" spans="1:14" ht="15" customHeight="1">
      <c r="A29" s="6"/>
      <c r="B29" s="3" t="s">
        <v>24</v>
      </c>
      <c r="C29" s="5"/>
      <c r="D29" s="5"/>
      <c r="E29" s="5"/>
      <c r="F29" s="5"/>
      <c r="G29" s="5"/>
      <c r="H29" s="44"/>
      <c r="I29" s="44"/>
      <c r="J29" s="44"/>
      <c r="K29" s="44"/>
      <c r="L29" s="44"/>
      <c r="M29" s="44"/>
      <c r="N29" s="43">
        <f>F29+H29+J29+K29</f>
        <v>0</v>
      </c>
    </row>
    <row r="30" spans="1:14" ht="15" customHeight="1">
      <c r="A30" s="6"/>
      <c r="B30" s="3" t="s">
        <v>25</v>
      </c>
      <c r="C30" s="5"/>
      <c r="D30" s="5"/>
      <c r="E30" s="5"/>
      <c r="F30" s="5"/>
      <c r="G30" s="5"/>
      <c r="H30" s="44"/>
      <c r="I30" s="44"/>
      <c r="J30" s="44"/>
      <c r="K30" s="44"/>
      <c r="L30" s="44"/>
      <c r="M30" s="44"/>
      <c r="N30" s="43">
        <f>F30+H30+J30+K30</f>
        <v>0</v>
      </c>
    </row>
    <row r="31" spans="1:14" ht="15" customHeight="1">
      <c r="A31" s="6" t="s">
        <v>45</v>
      </c>
      <c r="B31" s="3" t="s">
        <v>26</v>
      </c>
      <c r="C31" s="72"/>
      <c r="D31" s="72"/>
      <c r="E31" s="72"/>
      <c r="F31" s="72"/>
      <c r="G31" s="72"/>
      <c r="H31" s="44"/>
      <c r="I31" s="44"/>
      <c r="J31" s="45">
        <v>-99648</v>
      </c>
      <c r="K31" s="44"/>
      <c r="L31" s="44"/>
      <c r="M31" s="44"/>
      <c r="N31" s="43">
        <f>F31+H31+J31+K31</f>
        <v>-99648</v>
      </c>
    </row>
    <row r="32" spans="1:14" ht="15" customHeight="1">
      <c r="A32" s="6" t="s">
        <v>46</v>
      </c>
      <c r="B32" s="3" t="s">
        <v>18</v>
      </c>
      <c r="C32" s="72"/>
      <c r="D32" s="72"/>
      <c r="E32" s="72"/>
      <c r="F32" s="72"/>
      <c r="G32" s="72"/>
      <c r="H32" s="44"/>
      <c r="I32" s="44"/>
      <c r="J32" s="45"/>
      <c r="K32" s="44"/>
      <c r="L32" s="44"/>
      <c r="M32" s="44"/>
      <c r="N32" s="45"/>
    </row>
    <row r="33" spans="1:14" ht="21" customHeight="1">
      <c r="A33" s="6" t="s">
        <v>47</v>
      </c>
      <c r="B33" s="3" t="s">
        <v>19</v>
      </c>
      <c r="C33" s="72"/>
      <c r="D33" s="72"/>
      <c r="E33" s="72"/>
      <c r="F33" s="72"/>
      <c r="G33" s="72"/>
      <c r="H33" s="44"/>
      <c r="I33" s="44"/>
      <c r="J33" s="45"/>
      <c r="K33" s="45"/>
      <c r="L33" s="44"/>
      <c r="M33" s="44">
        <v>18374</v>
      </c>
      <c r="N33" s="43">
        <f>F33+H33+J33+K33+M33</f>
        <v>18374</v>
      </c>
    </row>
    <row r="34" spans="1:14" ht="15" customHeight="1">
      <c r="A34" s="6"/>
      <c r="B34" s="3" t="s">
        <v>27</v>
      </c>
      <c r="C34" s="72"/>
      <c r="D34" s="72"/>
      <c r="E34" s="72"/>
      <c r="F34" s="72"/>
      <c r="G34" s="72"/>
      <c r="H34" s="44"/>
      <c r="I34" s="44"/>
      <c r="J34" s="45"/>
      <c r="K34" s="45"/>
      <c r="L34" s="44"/>
      <c r="M34" s="44"/>
      <c r="N34" s="45"/>
    </row>
    <row r="35" spans="1:14" ht="15" customHeight="1">
      <c r="A35" s="6" t="s">
        <v>48</v>
      </c>
      <c r="B35" s="3" t="s">
        <v>20</v>
      </c>
      <c r="C35" s="72"/>
      <c r="D35" s="72"/>
      <c r="E35" s="72"/>
      <c r="F35" s="72"/>
      <c r="G35" s="5"/>
      <c r="H35" s="44"/>
      <c r="I35" s="44"/>
      <c r="J35" s="45">
        <v>-40</v>
      </c>
      <c r="K35" s="45"/>
      <c r="L35" s="44"/>
      <c r="M35" s="44"/>
      <c r="N35" s="43">
        <f>F35+H35+J35+K35+M35</f>
        <v>-40</v>
      </c>
    </row>
    <row r="36" spans="1:14" ht="15" customHeight="1">
      <c r="A36" s="6"/>
      <c r="B36" s="3" t="s">
        <v>14</v>
      </c>
      <c r="C36" s="72"/>
      <c r="D36" s="72"/>
      <c r="E36" s="72"/>
      <c r="F36" s="72"/>
      <c r="G36" s="5"/>
      <c r="H36" s="44"/>
      <c r="I36" s="44"/>
      <c r="J36" s="45"/>
      <c r="K36" s="45"/>
      <c r="L36" s="44"/>
      <c r="M36" s="44"/>
      <c r="N36" s="45"/>
    </row>
    <row r="37" spans="1:15" ht="15" customHeight="1">
      <c r="A37" s="2" t="s">
        <v>78</v>
      </c>
      <c r="B37" s="3" t="s">
        <v>21</v>
      </c>
      <c r="C37" s="4">
        <v>418217</v>
      </c>
      <c r="D37" s="4"/>
      <c r="E37" s="5"/>
      <c r="F37" s="4">
        <v>418217</v>
      </c>
      <c r="G37" s="5"/>
      <c r="H37" s="44">
        <f>H26+H28</f>
        <v>0</v>
      </c>
      <c r="I37" s="44"/>
      <c r="J37" s="45">
        <f>J26+J31+J35</f>
        <v>-901591</v>
      </c>
      <c r="K37" s="45">
        <v>1000</v>
      </c>
      <c r="L37" s="44"/>
      <c r="M37" s="43">
        <f>M26+M31+M35+M33</f>
        <v>868845</v>
      </c>
      <c r="N37" s="43">
        <v>386470</v>
      </c>
      <c r="O37" s="12"/>
    </row>
    <row r="38" spans="3:14" ht="1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ht="1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3:14" ht="15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 ht="15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 ht="1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3:14" ht="15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3:14" ht="15" customHeight="1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3:14" ht="15" customHeight="1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3:14" ht="15" customHeight="1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3:14" ht="15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3:14" ht="15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3:14" ht="15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3:14" ht="15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3:14" ht="15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3:14" ht="15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3:14" ht="15" customHeight="1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3:14" ht="1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3:14" ht="1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3:14" ht="15" customHeigh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3:14" ht="15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3:14" ht="15" customHeigh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3:14" ht="15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</sheetData>
  <sheetProtection/>
  <mergeCells count="24"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  <mergeCell ref="A20:A22"/>
    <mergeCell ref="B20:B22"/>
    <mergeCell ref="C20:N20"/>
    <mergeCell ref="C21:F21"/>
    <mergeCell ref="G21:G22"/>
    <mergeCell ref="N21:N22"/>
    <mergeCell ref="J21:J22"/>
    <mergeCell ref="K21:K22"/>
    <mergeCell ref="N2:N3"/>
    <mergeCell ref="J2:J3"/>
    <mergeCell ref="H21:H22"/>
    <mergeCell ref="I21:I22"/>
    <mergeCell ref="L21:L22"/>
    <mergeCell ref="M21:M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0" sqref="M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2018-05-04T13:37:30Z</cp:lastPrinted>
  <dcterms:created xsi:type="dcterms:W3CDTF">2010-05-14T04:05:52Z</dcterms:created>
  <dcterms:modified xsi:type="dcterms:W3CDTF">2018-05-04T13:37:38Z</dcterms:modified>
  <cp:category/>
  <cp:version/>
  <cp:contentType/>
  <cp:contentStatus/>
</cp:coreProperties>
</file>